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0755" windowHeight="73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3" i="1" l="1"/>
  <c r="J10" i="1"/>
  <c r="N7" i="1"/>
  <c r="N6" i="1"/>
  <c r="N4" i="1"/>
  <c r="M3" i="1"/>
  <c r="G13" i="1"/>
  <c r="M14" i="1" s="1"/>
  <c r="H10" i="1"/>
  <c r="N11" i="1" s="1"/>
  <c r="G10" i="1"/>
  <c r="M11" i="1" s="1"/>
  <c r="P11" i="1" s="1"/>
  <c r="H6" i="1"/>
  <c r="V6" i="1" s="1"/>
  <c r="G6" i="1"/>
  <c r="M7" i="1" s="1"/>
  <c r="P7" i="1" s="1"/>
  <c r="H3" i="1"/>
  <c r="K3" i="1" s="1"/>
  <c r="V3" i="1" s="1"/>
  <c r="G3" i="1"/>
  <c r="V13" i="1" l="1"/>
  <c r="U3" i="1"/>
  <c r="X3" i="1" s="1"/>
  <c r="U6" i="1"/>
  <c r="X6" i="1" s="1"/>
  <c r="M10" i="1"/>
  <c r="U10" i="1"/>
  <c r="M4" i="1"/>
  <c r="P4" i="1" s="1"/>
  <c r="N10" i="1"/>
  <c r="J3" i="1"/>
  <c r="U13" i="1"/>
  <c r="X13" i="1" s="1"/>
  <c r="N3" i="1"/>
  <c r="P3" i="1" s="1"/>
  <c r="Q3" i="1" s="1"/>
  <c r="R3" i="1" s="1"/>
  <c r="S3" i="1" s="1"/>
  <c r="N14" i="1"/>
  <c r="P14" i="1" s="1"/>
  <c r="M6" i="1"/>
  <c r="P6" i="1" s="1"/>
  <c r="Q6" i="1" s="1"/>
  <c r="M13" i="1"/>
  <c r="K10" i="1"/>
  <c r="V10" i="1"/>
  <c r="N13" i="1"/>
  <c r="P13" i="1" s="1"/>
  <c r="Z3" i="1" l="1"/>
  <c r="Y3" i="1"/>
  <c r="Q13" i="1"/>
  <c r="X10" i="1"/>
  <c r="Y10" i="1" s="1"/>
  <c r="P10" i="1"/>
  <c r="Q10" i="1" s="1"/>
  <c r="R10" i="1" l="1"/>
  <c r="S10" i="1" s="1"/>
  <c r="Z10" i="1" s="1"/>
</calcChain>
</file>

<file path=xl/sharedStrings.xml><?xml version="1.0" encoding="utf-8"?>
<sst xmlns="http://schemas.openxmlformats.org/spreadsheetml/2006/main" count="20" uniqueCount="16">
  <si>
    <t>Vc</t>
  </si>
  <si>
    <t>Vw</t>
  </si>
  <si>
    <t>Vb</t>
  </si>
  <si>
    <t>Vw/Vb</t>
  </si>
  <si>
    <t>A1</t>
  </si>
  <si>
    <t>A2</t>
  </si>
  <si>
    <t>D1</t>
  </si>
  <si>
    <t>D2</t>
  </si>
  <si>
    <t>D3</t>
  </si>
  <si>
    <t>D4</t>
  </si>
  <si>
    <t>Proses 1</t>
  </si>
  <si>
    <t>Proses 2</t>
  </si>
  <si>
    <t>d'(b)</t>
  </si>
  <si>
    <t>d-d'</t>
  </si>
  <si>
    <t>di'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</si>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</sst>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>
      <selection activeCell="AB3" sqref="AB3"/>
    </sheetView>
  </sheetViews>
  <sheetFormatPr defaultRowHeight="15" x14ac:dyDescent="0.25"/>
  <cols>
    <col min="1" max="1" width="6.5703125" customWidth="1"/>
    <col min="2" max="2" width="4.28515625" customWidth="1"/>
    <col min="3" max="7" width="4.7109375" customWidth="1"/>
    <col min="8" max="8" width="6.28515625" customWidth="1"/>
    <col min="9" max="10" width="4.7109375" customWidth="1"/>
    <col min="11" max="11" width="6.5703125" customWidth="1"/>
    <col min="12" max="20" width="4.7109375" customWidth="1"/>
    <col min="21" max="21" width="5.42578125" customWidth="1"/>
    <col min="22" max="22" width="6.140625" customWidth="1"/>
    <col min="23" max="25" width="4.7109375" customWidth="1"/>
    <col min="26" max="26" width="5.7109375" customWidth="1"/>
  </cols>
  <sheetData>
    <row r="1" spans="1:26" x14ac:dyDescent="0.25">
      <c r="C1" t="s">
        <v>4</v>
      </c>
      <c r="D1" t="s">
        <v>5</v>
      </c>
      <c r="G1" s="5" t="s">
        <v>14</v>
      </c>
      <c r="H1" s="5"/>
      <c r="I1" s="1"/>
      <c r="J1" s="5" t="s">
        <v>12</v>
      </c>
      <c r="K1" s="5"/>
      <c r="M1" t="s">
        <v>13</v>
      </c>
      <c r="P1" t="s">
        <v>15</v>
      </c>
      <c r="Q1" t="s">
        <v>0</v>
      </c>
      <c r="S1" t="s">
        <v>1</v>
      </c>
      <c r="Y1" t="s">
        <v>2</v>
      </c>
      <c r="Z1" t="s">
        <v>3</v>
      </c>
    </row>
    <row r="3" spans="1:26" x14ac:dyDescent="0.25">
      <c r="A3" s="6" t="s">
        <v>10</v>
      </c>
      <c r="B3" t="s">
        <v>6</v>
      </c>
      <c r="C3">
        <v>28</v>
      </c>
      <c r="D3">
        <v>76</v>
      </c>
      <c r="E3">
        <v>1</v>
      </c>
      <c r="G3">
        <f>AVERAGE(C3:C4)</f>
        <v>26</v>
      </c>
      <c r="H3">
        <f>AVERAGE(D3:D4)</f>
        <v>67</v>
      </c>
      <c r="J3">
        <f>AVERAGE(G3:G7)</f>
        <v>32.75</v>
      </c>
      <c r="K3" s="3">
        <f>AVERAGE(H3:H7)</f>
        <v>107.25</v>
      </c>
      <c r="M3">
        <f>C3-G3</f>
        <v>2</v>
      </c>
      <c r="N3">
        <f>D3-H3</f>
        <v>9</v>
      </c>
      <c r="P3">
        <f>M3*M3+N3*N3</f>
        <v>85</v>
      </c>
      <c r="Q3">
        <f>SUM(P3:P4)</f>
        <v>170</v>
      </c>
      <c r="R3">
        <f>SUM(Q3:Q6)</f>
        <v>187</v>
      </c>
      <c r="S3">
        <f>R3/2</f>
        <v>93.5</v>
      </c>
      <c r="U3" s="3">
        <f>G3-J3</f>
        <v>-6.75</v>
      </c>
      <c r="V3" s="3">
        <f>H3-K3</f>
        <v>-40.25</v>
      </c>
      <c r="X3">
        <f>U3*U3+V3*V3</f>
        <v>1665.625</v>
      </c>
      <c r="Y3">
        <f>X3+X6</f>
        <v>3331.25</v>
      </c>
      <c r="Z3">
        <f>S3/Y3</f>
        <v>2.8067542213883679E-2</v>
      </c>
    </row>
    <row r="4" spans="1:26" x14ac:dyDescent="0.25">
      <c r="A4" s="6"/>
      <c r="B4" t="s">
        <v>7</v>
      </c>
      <c r="C4">
        <v>24</v>
      </c>
      <c r="D4">
        <v>58</v>
      </c>
      <c r="E4">
        <v>1</v>
      </c>
      <c r="M4">
        <f>C4-G3</f>
        <v>-2</v>
      </c>
      <c r="N4">
        <f>D4-H3</f>
        <v>-9</v>
      </c>
      <c r="P4">
        <f>M4*M4+N4*N4</f>
        <v>85</v>
      </c>
    </row>
    <row r="5" spans="1:26" x14ac:dyDescent="0.25">
      <c r="A5" s="6"/>
    </row>
    <row r="6" spans="1:26" x14ac:dyDescent="0.25">
      <c r="A6" s="6"/>
      <c r="B6" t="s">
        <v>8</v>
      </c>
      <c r="C6">
        <v>41</v>
      </c>
      <c r="D6">
        <v>150</v>
      </c>
      <c r="E6">
        <v>2</v>
      </c>
      <c r="G6">
        <f>AVERAGE(C6:C7)</f>
        <v>39.5</v>
      </c>
      <c r="H6" s="2">
        <f>AVERAGE(D6:D7)</f>
        <v>147.5</v>
      </c>
      <c r="M6">
        <f>C6-G6</f>
        <v>1.5</v>
      </c>
      <c r="N6">
        <f>D6-H6</f>
        <v>2.5</v>
      </c>
      <c r="P6">
        <f>M6*M6+N6*N6</f>
        <v>8.5</v>
      </c>
      <c r="Q6">
        <f>SUM(P6:P7)</f>
        <v>17</v>
      </c>
      <c r="U6">
        <f>G6-J3</f>
        <v>6.75</v>
      </c>
      <c r="V6" s="3">
        <f>H6-K3</f>
        <v>40.25</v>
      </c>
      <c r="X6">
        <f>U6*U6+V6*V6</f>
        <v>1665.625</v>
      </c>
    </row>
    <row r="7" spans="1:26" x14ac:dyDescent="0.25">
      <c r="A7" s="6"/>
      <c r="B7" t="s">
        <v>9</v>
      </c>
      <c r="C7">
        <v>38</v>
      </c>
      <c r="D7">
        <v>145</v>
      </c>
      <c r="E7">
        <v>2</v>
      </c>
      <c r="M7">
        <f>C7-G6</f>
        <v>-1.5</v>
      </c>
      <c r="N7">
        <f>D7-H6</f>
        <v>-2.5</v>
      </c>
      <c r="P7">
        <f>M7*M7+N7*N7</f>
        <v>8.5</v>
      </c>
    </row>
    <row r="10" spans="1:26" x14ac:dyDescent="0.25">
      <c r="A10" s="6" t="s">
        <v>11</v>
      </c>
      <c r="B10" t="s">
        <v>6</v>
      </c>
      <c r="C10">
        <v>27</v>
      </c>
      <c r="D10">
        <v>55</v>
      </c>
      <c r="E10">
        <v>1</v>
      </c>
      <c r="G10">
        <f>AVERAGE(C10:C11)</f>
        <v>35.5</v>
      </c>
      <c r="H10">
        <f>AVERAGE(D10:D11)</f>
        <v>105.5</v>
      </c>
      <c r="J10">
        <f>AVERAGE(G10:G14)</f>
        <v>35.75</v>
      </c>
      <c r="K10" s="2">
        <f>(H10+H13)/2</f>
        <v>105</v>
      </c>
      <c r="M10">
        <f>C10-G10</f>
        <v>-8.5</v>
      </c>
      <c r="N10">
        <f>D10-H10</f>
        <v>-50.5</v>
      </c>
      <c r="P10">
        <f>M10*M10+N10*N10</f>
        <v>2622.5</v>
      </c>
      <c r="Q10">
        <f>SUM(P10:P11)</f>
        <v>5245</v>
      </c>
      <c r="R10">
        <f>SUM(Q10:Q13)</f>
        <v>9333.5</v>
      </c>
      <c r="S10">
        <f>R10/2</f>
        <v>4666.75</v>
      </c>
      <c r="U10">
        <f>G10-J10</f>
        <v>-0.25</v>
      </c>
      <c r="V10">
        <f>H10-K10</f>
        <v>0.5</v>
      </c>
      <c r="X10">
        <f>U10*U10+V10*V10</f>
        <v>0.3125</v>
      </c>
      <c r="Y10">
        <f>X10+X13</f>
        <v>0.625</v>
      </c>
      <c r="Z10">
        <f>S10/Y10</f>
        <v>7466.8</v>
      </c>
    </row>
    <row r="11" spans="1:26" x14ac:dyDescent="0.25">
      <c r="A11" s="6"/>
      <c r="B11" t="s">
        <v>7</v>
      </c>
      <c r="C11">
        <v>44</v>
      </c>
      <c r="D11">
        <v>156</v>
      </c>
      <c r="E11">
        <v>1</v>
      </c>
      <c r="K11" s="4"/>
      <c r="M11">
        <f>C11-G10</f>
        <v>8.5</v>
      </c>
      <c r="N11">
        <f>D11-H10</f>
        <v>50.5</v>
      </c>
      <c r="P11">
        <f>M11*M11+N11*N11</f>
        <v>2622.5</v>
      </c>
    </row>
    <row r="12" spans="1:26" x14ac:dyDescent="0.25">
      <c r="A12" s="6"/>
    </row>
    <row r="13" spans="1:26" x14ac:dyDescent="0.25">
      <c r="A13" s="6"/>
      <c r="B13" t="s">
        <v>8</v>
      </c>
      <c r="C13">
        <v>28</v>
      </c>
      <c r="D13">
        <v>60</v>
      </c>
      <c r="E13">
        <v>2</v>
      </c>
      <c r="G13">
        <f>AVERAGE(C13:C14)</f>
        <v>36</v>
      </c>
      <c r="H13">
        <f>AVERAGE(D13:D14)</f>
        <v>104.5</v>
      </c>
      <c r="M13">
        <f>C13-G13</f>
        <v>-8</v>
      </c>
      <c r="N13">
        <f>D13-H13</f>
        <v>-44.5</v>
      </c>
      <c r="P13">
        <f>M13*M13+N13*N13</f>
        <v>2044.25</v>
      </c>
      <c r="Q13">
        <f>SUM(P13:P14)</f>
        <v>4088.5</v>
      </c>
      <c r="U13">
        <f>G13-J10</f>
        <v>0.25</v>
      </c>
      <c r="V13" s="2">
        <f>H13-K10</f>
        <v>-0.5</v>
      </c>
      <c r="X13">
        <f>U13*U13+V13*V13</f>
        <v>0.3125</v>
      </c>
    </row>
    <row r="14" spans="1:26" x14ac:dyDescent="0.25">
      <c r="A14" s="6"/>
      <c r="B14" t="s">
        <v>9</v>
      </c>
      <c r="C14">
        <v>44</v>
      </c>
      <c r="D14">
        <v>149</v>
      </c>
      <c r="E14">
        <v>2</v>
      </c>
      <c r="M14">
        <f>C14-G13</f>
        <v>8</v>
      </c>
      <c r="N14">
        <f>D14-H13</f>
        <v>44.5</v>
      </c>
      <c r="P14">
        <f>M14*M14+N14*N14</f>
        <v>2044.25</v>
      </c>
    </row>
  </sheetData>
  <mergeCells count="4">
    <mergeCell ref="G1:H1"/>
    <mergeCell ref="J1:K1"/>
    <mergeCell ref="A3:A7"/>
    <mergeCell ref="A10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entin</dc:creator>
  <cp:lastModifiedBy>gis</cp:lastModifiedBy>
  <dcterms:created xsi:type="dcterms:W3CDTF">2013-04-18T09:23:38Z</dcterms:created>
  <dcterms:modified xsi:type="dcterms:W3CDTF">2017-10-31T01:52:43Z</dcterms:modified>
</cp:coreProperties>
</file>